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YandexDisk\ФОНД\Отчеты\"/>
    </mc:Choice>
  </mc:AlternateContent>
  <bookViews>
    <workbookView xWindow="-30" yWindow="30" windowWidth="18855" windowHeight="11475"/>
  </bookViews>
  <sheets>
    <sheet name="Расходы" sheetId="1" r:id="rId1"/>
    <sheet name="Поступления с мобильных тел." sheetId="2" r:id="rId2"/>
    <sheet name="Поступления Robokassa" sheetId="3" r:id="rId3"/>
    <sheet name="Поступления сайт Яндекс" sheetId="4" r:id="rId4"/>
    <sheet name="Поступления СберБанк" sheetId="6" r:id="rId5"/>
  </sheets>
  <calcPr calcId="152511" refMode="R1C1"/>
</workbook>
</file>

<file path=xl/calcChain.xml><?xml version="1.0" encoding="utf-8"?>
<calcChain xmlns="http://schemas.openxmlformats.org/spreadsheetml/2006/main">
  <c r="E18" i="3" l="1"/>
  <c r="H21" i="1" l="1"/>
  <c r="D3" i="2" l="1"/>
  <c r="E3" i="2"/>
</calcChain>
</file>

<file path=xl/sharedStrings.xml><?xml version="1.0" encoding="utf-8"?>
<sst xmlns="http://schemas.openxmlformats.org/spreadsheetml/2006/main" count="141" uniqueCount="106">
  <si>
    <t>Сумма расхода</t>
  </si>
  <si>
    <t>Назначение платежа</t>
  </si>
  <si>
    <t>Расходы на реализацию программы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</si>
  <si>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</si>
  <si>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</si>
  <si>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</si>
  <si>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</si>
  <si>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Услуги связи</t>
  </si>
  <si>
    <t>Дата</t>
  </si>
  <si>
    <t>Оператор</t>
  </si>
  <si>
    <t>Сумма пожертвования</t>
  </si>
  <si>
    <t>Сумма к перечислению с учетом комиссии</t>
  </si>
  <si>
    <t>Итого:</t>
  </si>
  <si>
    <t>Жертовователь (последние 4 цифры номера)</t>
  </si>
  <si>
    <t>Дата/время подтверждения</t>
  </si>
  <si>
    <t>Жертвователь(последние 4 цифры)</t>
  </si>
  <si>
    <t>Назначение</t>
  </si>
  <si>
    <t>Жертвователь (последние 4 цифры)</t>
  </si>
  <si>
    <t xml:space="preserve">Сумма </t>
  </si>
  <si>
    <t>Жертвователь e-mail</t>
  </si>
  <si>
    <t>По программам</t>
  </si>
  <si>
    <t>Расходы фонда</t>
  </si>
  <si>
    <t>Благотворительный Фонд помощи, поддержки и защиты детей и семьи "Другое детство"</t>
  </si>
  <si>
    <t>Программа "Рука помощи"</t>
  </si>
  <si>
    <t>Программа "Ты меня слышишь?"</t>
  </si>
  <si>
    <t>Программа "Прокат особенных вещей"</t>
  </si>
  <si>
    <t>Программа "Наше будущее"</t>
  </si>
  <si>
    <t>Поступления за 2019 год</t>
  </si>
  <si>
    <t>Расходы по расчетному счету за 2019 год, в т.ч.:</t>
  </si>
  <si>
    <t>- по программам</t>
  </si>
  <si>
    <t>- расходы фонда</t>
  </si>
  <si>
    <t>ЦЕЛЕВОЕ БЛАГОТВОРИТЕЛЬНОЕ ПОЖЕРТВОВАНИЕ НА УСТАВНУЮ ДЕЯТЕЛЬНОСТЬ ФОНДА. НДС НЕ ОБЛАГАЕТСЯ</t>
  </si>
  <si>
    <t>Целевое благотворительное пожертвование на Уставную деятельность Фонда</t>
  </si>
  <si>
    <t>E-mail:</t>
  </si>
  <si>
    <t>Акция: Фотовыставка "Спасибо, мама"</t>
  </si>
  <si>
    <t>Отчет о расходах по благотворительным программам за декабрь 2019 года</t>
  </si>
  <si>
    <t>Поступления за декабрь 2019 года</t>
  </si>
  <si>
    <t>Расходы по расчетному счету за декабрь 2019 года</t>
  </si>
  <si>
    <t>+200.00 RUB</t>
  </si>
  <si>
    <t>+500.00 RUB</t>
  </si>
  <si>
    <t>+7 700.00 RUB</t>
  </si>
  <si>
    <t>Оплата по договору №5999/19 от 06.12.2019 г. благотворительное пожертвование. Сумма 7700-00. Без налога (НДС)</t>
  </si>
  <si>
    <t>Союз "ТПП" г.Тольятти</t>
  </si>
  <si>
    <t>+5 000.00 RUB</t>
  </si>
  <si>
    <t>"ФИНАНСОВО-ПРАВОВОЙ ЦЕНТР "БАРС"</t>
  </si>
  <si>
    <t>+17 000.00 RUB</t>
  </si>
  <si>
    <t>+75.00 RUB</t>
  </si>
  <si>
    <t>+1 000.00 RUB</t>
  </si>
  <si>
    <t>+100.00 RUB</t>
  </si>
  <si>
    <t>+150.00 RUB</t>
  </si>
  <si>
    <t>За 30/12/2019,Фариду на пианино,на пианино,Сумма:200.</t>
  </si>
  <si>
    <t>+300.00 RUB</t>
  </si>
  <si>
    <t>Целевое благотворительное пожертвование на Уставную деятельность Фонда. НДС не облагается</t>
  </si>
  <si>
    <t>Мероприятие Новогодняя ёлка</t>
  </si>
  <si>
    <t>Покупка подарков</t>
  </si>
  <si>
    <t>Покупка украшений для помещения</t>
  </si>
  <si>
    <t>Покупка детской инвалидной коляски</t>
  </si>
  <si>
    <t>Оплата консалтинговых услуг</t>
  </si>
  <si>
    <t>200,00 ₽</t>
  </si>
  <si>
    <t>1000.00</t>
  </si>
  <si>
    <t>100.00</t>
  </si>
  <si>
    <t>Целевое благотворительное пожертвование на программу Прокат особенных вещей</t>
  </si>
  <si>
    <t>1500.00</t>
  </si>
  <si>
    <t>500.00</t>
  </si>
  <si>
    <t>490.00</t>
  </si>
  <si>
    <t>1090.00</t>
  </si>
  <si>
    <t>200.00</t>
  </si>
  <si>
    <t>1030.00</t>
  </si>
  <si>
    <t>Покупка синтезатора</t>
  </si>
  <si>
    <t>*ina.nic.arh@gmail.com</t>
  </si>
  <si>
    <t>*na.olezova@mail.ru</t>
  </si>
  <si>
    <t>*yginaa@mail.ru</t>
  </si>
  <si>
    <t>*sox-box@ya.ru</t>
  </si>
  <si>
    <t>*ilippovskaya@yandex.ru</t>
  </si>
  <si>
    <t>*lkros@mail.ru</t>
  </si>
  <si>
    <t>*lbertomontellano@gmail.com</t>
  </si>
  <si>
    <t>*ella_togliattu@mail.ru</t>
  </si>
  <si>
    <t>*hal63@ya.ru</t>
  </si>
  <si>
    <t>*gosTag@yandex.ru</t>
  </si>
  <si>
    <t>*ennig@gmx.d</t>
  </si>
  <si>
    <t>*rinaromaseva@mail.ru</t>
  </si>
  <si>
    <t>*asnoekaterina@yandex.ru</t>
  </si>
  <si>
    <t>*ennig@gmx.de</t>
  </si>
  <si>
    <t>*АФ ЛЮДМИЛА СЕРГЕЕВНА</t>
  </si>
  <si>
    <t>*ТЕМЬЕВА НАТАЛИЯ АЛЕКСАНДРОВНА</t>
  </si>
  <si>
    <t>*ХОВА НАТАЛЬЯ АНАТОЛЬЕВНА</t>
  </si>
  <si>
    <t>*ОЛЕНЦЕВА КРИСТИНА ВИКТОРОВНА</t>
  </si>
  <si>
    <t>*ЛЫБА АННА СЕРГЕЕВНА</t>
  </si>
  <si>
    <t>*ТЮЖАНИНА ВЕРА ВАЛЕРИЕВНА</t>
  </si>
  <si>
    <t>*РХАЛЕВ СЕРГЕЙ АЛЕКСАНДРОВИЧ</t>
  </si>
  <si>
    <t>*ОХОРЕНКО ЮЛИЯ ВАЛЕРИЕВНА</t>
  </si>
  <si>
    <t>*ТТ НАТАЛЬЯ ИВАНОВНА</t>
  </si>
  <si>
    <t>*ДЕНКО ЮЛИЯ НИКОЛАЕВНА</t>
  </si>
  <si>
    <t>*НДРАТЬЕВ ДМИТРИЙ НИКОЛАЕВИЧ</t>
  </si>
  <si>
    <t>ИП *тт Константин Викторович</t>
  </si>
  <si>
    <t>За 02/12/2019,*аф Людмила Сергеевна,прокат особенных вещей,Сумма:200.</t>
  </si>
  <si>
    <t>За 03/12/2019,*темьева Наталия Александровна,для подарка Фариду,Сумма:500.</t>
  </si>
  <si>
    <t>За 26/12/2019,*хова Наталья Анатольевна,добровольное пожертвование,Сумма:17000.</t>
  </si>
  <si>
    <t>За 28/12/2019,*оленцева Кристина Викторовна,На Уставную деятельность,Сумма:75.</t>
  </si>
  <si>
    <t>За 28/12/2019,*лыба Анна Сергеевна,На синтезатор Фариду,Сумма:1000</t>
  </si>
  <si>
    <t>За 28/12/2019,*тюжанина вера валериевна,на подарок для Фарида,Сумма:100.</t>
  </si>
  <si>
    <t>За 28/12/2019,*рхалев Сергей,На уставную деятельность,Сумма:200</t>
  </si>
  <si>
    <t>За 28/12/2019,*рхалев Сергей,На уставную деятельность,Сумма:200.</t>
  </si>
  <si>
    <t>За 29/12/2019,*охоренко Юлия Валериевна,Фариду на мечту,Сумма:150.</t>
  </si>
  <si>
    <t>За 30/12/2019,*вченко Евгения Николаевна,целевое благотворительное пожертвование на уставную деятельность фонда,Сумма:1000.</t>
  </si>
  <si>
    <t>За 31/12/2019,*ндратьева Татьяна Владимировна,для Фарида,Сумма:300.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</si>
</sst>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\ hh:mm:ss"/>
    <numFmt numFmtId="165" formatCode="#\ ##0.00"/>
    <numFmt numFmtId="166" formatCode="#,##0.00\ _р_."/>
    <numFmt numFmtId="167" formatCode="#,##0.00\ &quot;р.&quot;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6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rgb="FFFFFFFF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49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0" borderId="0" xfId="0" applyNumberFormat="1"/>
    <xf numFmtId="22" fontId="0" fillId="0" borderId="0" xfId="0" applyNumberFormat="1"/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9" fillId="0" borderId="0" xfId="1" applyNumberFormat="1" applyFont="1" applyAlignment="1" applyProtection="1">
      <alignment horizontal="left"/>
    </xf>
    <xf numFmtId="49" fontId="10" fillId="0" borderId="0" xfId="1" applyNumberFormat="1" applyFont="1" applyAlignment="1" applyProtection="1">
      <alignment horizontal="left"/>
    </xf>
    <xf numFmtId="49" fontId="11" fillId="0" borderId="0" xfId="1" applyNumberFormat="1" applyFont="1" applyAlignment="1" applyProtection="1">
      <alignment horizontal="left"/>
    </xf>
    <xf numFmtId="0" fontId="1" fillId="0" borderId="0" xfId="0" applyFo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left" wrapText="1" indent="1"/>
    </xf>
    <xf numFmtId="0" fontId="0" fillId="5" borderId="0" xfId="0" applyFill="1" applyAlignment="1">
      <alignment horizontal="center" wrapText="1"/>
    </xf>
    <xf numFmtId="0" fontId="1" fillId="5" borderId="0" xfId="0" applyFont="1" applyFill="1"/>
    <xf numFmtId="4" fontId="1" fillId="5" borderId="0" xfId="0" applyNumberFormat="1" applyFont="1" applyFill="1"/>
    <xf numFmtId="0" fontId="0" fillId="5" borderId="0" xfId="0" applyFill="1"/>
    <xf numFmtId="0" fontId="0" fillId="0" borderId="0" xfId="0" applyAlignment="1">
      <alignment vertical="center" wrapText="1"/>
    </xf>
    <xf numFmtId="167" fontId="0" fillId="0" borderId="2" xfId="0" applyNumberFormat="1" applyBorder="1" applyAlignment="1">
      <alignment horizontal="left"/>
    </xf>
    <xf numFmtId="167" fontId="0" fillId="0" borderId="4" xfId="0" applyNumberFormat="1" applyBorder="1" applyAlignment="1">
      <alignment horizontal="left"/>
    </xf>
    <xf numFmtId="167" fontId="1" fillId="3" borderId="2" xfId="0" applyNumberFormat="1" applyFont="1" applyFill="1" applyBorder="1" applyAlignment="1">
      <alignment horizontal="left"/>
    </xf>
    <xf numFmtId="167" fontId="0" fillId="0" borderId="4" xfId="0" applyNumberFormat="1" applyBorder="1" applyAlignment="1">
      <alignment horizontal="left"/>
    </xf>
    <xf numFmtId="0" fontId="0" fillId="3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7" fontId="0" fillId="3" borderId="3" xfId="0" applyNumberFormat="1" applyFill="1" applyBorder="1" applyAlignment="1">
      <alignment horizontal="left" wrapText="1"/>
    </xf>
    <xf numFmtId="0" fontId="13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167" fontId="1" fillId="4" borderId="3" xfId="0" applyNumberFormat="1" applyFont="1" applyFill="1" applyBorder="1" applyAlignment="1">
      <alignment horizontal="center"/>
    </xf>
    <xf numFmtId="167" fontId="1" fillId="4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1" fillId="3" borderId="4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ont="1" applyBorder="1" applyAlignment="1"/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top" wrapText="1"/>
    </xf>
    <xf numFmtId="0" fontId="8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19440</xdr:rowOff>
    </xdr:from>
    <xdr:to>
      <xdr:col>2</xdr:col>
      <xdr:colOff>295275</xdr:colOff>
      <xdr:row>6</xdr:row>
      <xdr:rowOff>145076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57590"/>
          <a:ext cx="1743074" cy="1078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*ella_togliattu@mail.ru" TargetMode="External"/><Relationship Id="rId13" Type="http://schemas.openxmlformats.org/officeDocument/2006/relationships/hyperlink" Target="mailto:*asnoekaterina@yandex.ru" TargetMode="External"/><Relationship Id="rId3" Type="http://schemas.openxmlformats.org/officeDocument/2006/relationships/hyperlink" Target="mailto:*yginaa@mail.ru" TargetMode="External"/><Relationship Id="rId7" Type="http://schemas.openxmlformats.org/officeDocument/2006/relationships/hyperlink" Target="mailto:*lbertomontellano@gmail.com" TargetMode="External"/><Relationship Id="rId12" Type="http://schemas.openxmlformats.org/officeDocument/2006/relationships/hyperlink" Target="mailto:*rinaromaseva@mail.ru" TargetMode="External"/><Relationship Id="rId2" Type="http://schemas.openxmlformats.org/officeDocument/2006/relationships/hyperlink" Target="mailto:*na.olezova@mail.ru" TargetMode="External"/><Relationship Id="rId1" Type="http://schemas.openxmlformats.org/officeDocument/2006/relationships/hyperlink" Target="mailto:*ina.nic.arh@gmail.com" TargetMode="External"/><Relationship Id="rId6" Type="http://schemas.openxmlformats.org/officeDocument/2006/relationships/hyperlink" Target="mailto:*lkros@mail.ru" TargetMode="External"/><Relationship Id="rId11" Type="http://schemas.openxmlformats.org/officeDocument/2006/relationships/hyperlink" Target="mailto:*ennig@gmx.d" TargetMode="External"/><Relationship Id="rId5" Type="http://schemas.openxmlformats.org/officeDocument/2006/relationships/hyperlink" Target="mailto:*ilippovskaya@yandex.ru" TargetMode="External"/><Relationship Id="rId10" Type="http://schemas.openxmlformats.org/officeDocument/2006/relationships/hyperlink" Target="mailto:*gosTag@yandex.ru" TargetMode="External"/><Relationship Id="rId4" Type="http://schemas.openxmlformats.org/officeDocument/2006/relationships/hyperlink" Target="mailto:*sox-box@ya.ru" TargetMode="External"/><Relationship Id="rId9" Type="http://schemas.openxmlformats.org/officeDocument/2006/relationships/hyperlink" Target="mailto:*hal63@ya.ru" TargetMode="External"/><Relationship Id="rId14" Type="http://schemas.openxmlformats.org/officeDocument/2006/relationships/hyperlink" Target="mailto:*ennig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43"/>
  <sheetViews>
    <sheetView tabSelected="1" workbookViewId="0">
      <selection activeCell="U17" sqref="U17"/>
    </sheetView>
  </sheetViews>
  <sheetFormatPr defaultRowHeight="15" x14ac:dyDescent="0.25"/>
  <cols>
    <col min="1" max="1" width="13.140625" customWidth="1"/>
    <col min="3" max="3" width="5.42578125" customWidth="1"/>
    <col min="9" max="9" width="10.85546875" customWidth="1"/>
    <col min="11" max="11" width="9.5703125" bestFit="1" customWidth="1"/>
    <col min="12" max="12" width="9.140625" customWidth="1"/>
    <col min="19" max="19" width="9.140625" customWidth="1"/>
    <col min="22" max="22" width="13.140625" customWidth="1"/>
  </cols>
  <sheetData>
    <row r="1" spans="1:21" ht="34.5" customHeight="1" x14ac:dyDescent="0.25">
      <c r="A1" s="42" t="s">
        <v>22</v>
      </c>
      <c r="B1" s="43"/>
      <c r="C1" s="43"/>
      <c r="D1" s="43"/>
      <c r="E1" s="43"/>
      <c r="F1" s="43"/>
      <c r="G1" s="43"/>
      <c r="H1" s="43"/>
      <c r="I1" s="44"/>
    </row>
    <row r="2" spans="1:21" x14ac:dyDescent="0.25">
      <c r="A2" s="54"/>
      <c r="B2" s="56"/>
      <c r="C2" s="58"/>
      <c r="D2" s="45" t="s">
        <v>35</v>
      </c>
      <c r="E2" s="45"/>
      <c r="F2" s="45"/>
      <c r="G2" s="45"/>
      <c r="H2" s="45"/>
      <c r="I2" s="46"/>
    </row>
    <row r="3" spans="1:21" x14ac:dyDescent="0.25">
      <c r="A3" s="54"/>
      <c r="B3" s="56"/>
      <c r="C3" s="58"/>
      <c r="D3" s="45"/>
      <c r="E3" s="45"/>
      <c r="F3" s="45"/>
      <c r="G3" s="45"/>
      <c r="H3" s="45"/>
      <c r="I3" s="46"/>
    </row>
    <row r="4" spans="1:21" x14ac:dyDescent="0.25">
      <c r="A4" s="54"/>
      <c r="B4" s="56"/>
      <c r="C4" s="58"/>
      <c r="D4" s="45"/>
      <c r="E4" s="45"/>
      <c r="F4" s="45"/>
      <c r="G4" s="45"/>
      <c r="H4" s="45"/>
      <c r="I4" s="46"/>
    </row>
    <row r="5" spans="1:21" x14ac:dyDescent="0.25">
      <c r="A5" s="54"/>
      <c r="B5" s="56"/>
      <c r="C5" s="58"/>
      <c r="D5" s="45"/>
      <c r="E5" s="45"/>
      <c r="F5" s="45"/>
      <c r="G5" s="45"/>
      <c r="H5" s="45"/>
      <c r="I5" s="46"/>
    </row>
    <row r="6" spans="1:21" x14ac:dyDescent="0.25">
      <c r="A6" s="54"/>
      <c r="B6" s="56"/>
      <c r="C6" s="58"/>
      <c r="D6" s="45"/>
      <c r="E6" s="45"/>
      <c r="F6" s="45"/>
      <c r="G6" s="45"/>
      <c r="H6" s="45"/>
      <c r="I6" s="46"/>
    </row>
    <row r="7" spans="1:21" x14ac:dyDescent="0.25">
      <c r="A7" s="55"/>
      <c r="B7" s="57"/>
      <c r="C7" s="59"/>
      <c r="D7" s="47"/>
      <c r="E7" s="47"/>
      <c r="F7" s="47"/>
      <c r="G7" s="47"/>
      <c r="H7" s="47"/>
      <c r="I7" s="48"/>
    </row>
    <row r="8" spans="1:21" s="22" customFormat="1" x14ac:dyDescent="0.25">
      <c r="A8" s="49" t="s">
        <v>36</v>
      </c>
      <c r="B8" s="49"/>
      <c r="C8" s="49"/>
      <c r="D8" s="49"/>
      <c r="E8" s="49"/>
      <c r="F8" s="49"/>
      <c r="G8" s="49"/>
      <c r="H8" s="51">
        <v>41433.01</v>
      </c>
      <c r="I8" s="51"/>
    </row>
    <row r="9" spans="1:21" s="2" customFormat="1" x14ac:dyDescent="0.25">
      <c r="A9" s="60"/>
      <c r="B9" s="61"/>
      <c r="C9" s="61"/>
      <c r="D9" s="61"/>
      <c r="E9" s="61"/>
      <c r="F9" s="61"/>
      <c r="G9" s="61"/>
      <c r="H9" s="61"/>
      <c r="I9" s="62"/>
      <c r="M9" s="99" t="s">
        <v>27</v>
      </c>
      <c r="N9" s="99"/>
      <c r="O9" s="99"/>
      <c r="P9" s="99"/>
      <c r="Q9" s="99"/>
      <c r="R9" s="99"/>
      <c r="S9" s="99"/>
      <c r="T9" s="100">
        <v>160140.31</v>
      </c>
      <c r="U9" s="101"/>
    </row>
    <row r="10" spans="1:21" s="22" customFormat="1" x14ac:dyDescent="0.25">
      <c r="A10" s="50" t="s">
        <v>37</v>
      </c>
      <c r="B10" s="50"/>
      <c r="C10" s="50"/>
      <c r="D10" s="50"/>
      <c r="E10" s="50"/>
      <c r="F10" s="50"/>
      <c r="G10" s="50"/>
      <c r="H10" s="52">
        <v>53164.18</v>
      </c>
      <c r="I10" s="53"/>
      <c r="M10" s="60"/>
      <c r="N10" s="61"/>
      <c r="O10" s="61"/>
      <c r="P10" s="61"/>
      <c r="Q10" s="61"/>
      <c r="R10" s="61"/>
      <c r="S10" s="61"/>
      <c r="T10" s="61"/>
      <c r="U10" s="62"/>
    </row>
    <row r="11" spans="1:21" x14ac:dyDescent="0.25">
      <c r="A11" s="87" t="s">
        <v>20</v>
      </c>
      <c r="B11" s="87"/>
      <c r="C11" s="87"/>
      <c r="D11" s="87"/>
      <c r="E11" s="87"/>
      <c r="F11" s="87"/>
      <c r="G11" s="87"/>
      <c r="H11" s="90">
        <v>48248.18</v>
      </c>
      <c r="I11" s="91"/>
      <c r="M11" s="102" t="s">
        <v>28</v>
      </c>
      <c r="N11" s="102"/>
      <c r="O11" s="102"/>
      <c r="P11" s="102"/>
      <c r="Q11" s="102"/>
      <c r="R11" s="102"/>
      <c r="S11" s="102"/>
      <c r="T11" s="100">
        <v>157149.79999999999</v>
      </c>
      <c r="U11" s="101"/>
    </row>
    <row r="12" spans="1:21" x14ac:dyDescent="0.25">
      <c r="A12" s="88" t="s">
        <v>21</v>
      </c>
      <c r="B12" s="89"/>
      <c r="C12" s="89"/>
      <c r="D12" s="89"/>
      <c r="E12" s="89"/>
      <c r="F12" s="89"/>
      <c r="G12" s="89"/>
      <c r="H12" s="90">
        <v>4916</v>
      </c>
      <c r="I12" s="91"/>
      <c r="K12" s="6"/>
      <c r="M12" s="93" t="s">
        <v>29</v>
      </c>
      <c r="N12" s="94"/>
      <c r="O12" s="94"/>
      <c r="P12" s="94"/>
      <c r="Q12" s="94"/>
      <c r="R12" s="94"/>
      <c r="S12" s="94"/>
      <c r="T12" s="95">
        <v>143613.18</v>
      </c>
      <c r="U12" s="96"/>
    </row>
    <row r="13" spans="1:21" x14ac:dyDescent="0.25">
      <c r="A13" s="74"/>
      <c r="B13" s="75"/>
      <c r="C13" s="75"/>
      <c r="D13" s="75"/>
      <c r="E13" s="75"/>
      <c r="F13" s="75"/>
      <c r="G13" s="75"/>
      <c r="H13" s="75"/>
      <c r="I13" s="76"/>
      <c r="M13" s="97" t="s">
        <v>30</v>
      </c>
      <c r="N13" s="98"/>
      <c r="O13" s="98"/>
      <c r="P13" s="98"/>
      <c r="Q13" s="98"/>
      <c r="R13" s="98"/>
      <c r="S13" s="98"/>
      <c r="T13" s="95">
        <v>13536.62</v>
      </c>
      <c r="U13" s="96"/>
    </row>
    <row r="14" spans="1:21" x14ac:dyDescent="0.25">
      <c r="A14" s="23" t="s">
        <v>24</v>
      </c>
      <c r="B14" s="24"/>
      <c r="C14" s="24"/>
      <c r="D14" s="24"/>
      <c r="E14" s="24"/>
      <c r="F14" s="24"/>
      <c r="G14" s="24"/>
      <c r="H14" s="92">
        <v>0</v>
      </c>
      <c r="I14" s="72"/>
    </row>
    <row r="15" spans="1:21" x14ac:dyDescent="0.25">
      <c r="A15" s="65" t="s">
        <v>0</v>
      </c>
      <c r="B15" s="65"/>
      <c r="C15" s="65" t="s">
        <v>1</v>
      </c>
      <c r="D15" s="65"/>
      <c r="E15" s="65"/>
      <c r="F15" s="65"/>
      <c r="G15" s="65"/>
      <c r="H15" s="65"/>
      <c r="I15" s="65"/>
    </row>
    <row r="16" spans="1:21" x14ac:dyDescent="0.25">
      <c r="A16" s="63">
        <v>0</v>
      </c>
      <c r="B16" s="63"/>
      <c r="C16" s="65" t="s">
        <v>2</v>
      </c>
      <c r="D16" s="65"/>
      <c r="E16" s="65"/>
      <c r="F16" s="65"/>
      <c r="G16" s="65"/>
      <c r="H16" s="65"/>
      <c r="I16" s="65"/>
    </row>
    <row r="17" spans="1:19" x14ac:dyDescent="0.25">
      <c r="A17" s="23" t="s">
        <v>25</v>
      </c>
      <c r="B17" s="24"/>
      <c r="C17" s="24"/>
      <c r="D17" s="24"/>
      <c r="E17" s="24"/>
      <c r="F17" s="24"/>
      <c r="G17" s="24"/>
      <c r="H17" s="92">
        <v>23000</v>
      </c>
      <c r="I17" s="72"/>
    </row>
    <row r="18" spans="1:19" x14ac:dyDescent="0.25">
      <c r="A18" s="63">
        <v>23000</v>
      </c>
      <c r="B18" s="63"/>
      <c r="C18" s="65" t="s">
        <v>56</v>
      </c>
      <c r="D18" s="65"/>
      <c r="E18" s="65"/>
      <c r="F18" s="65"/>
      <c r="G18" s="65"/>
      <c r="H18" s="65"/>
      <c r="I18" s="65"/>
    </row>
    <row r="19" spans="1:19" x14ac:dyDescent="0.25">
      <c r="A19" s="63"/>
      <c r="B19" s="63"/>
      <c r="C19" s="65"/>
      <c r="D19" s="65"/>
      <c r="E19" s="65"/>
      <c r="F19" s="65"/>
      <c r="G19" s="65"/>
      <c r="H19" s="65"/>
      <c r="I19" s="65"/>
    </row>
    <row r="20" spans="1:19" x14ac:dyDescent="0.25">
      <c r="A20" s="63"/>
      <c r="B20" s="63"/>
      <c r="C20" s="65" t="s">
        <v>2</v>
      </c>
      <c r="D20" s="65"/>
      <c r="E20" s="65"/>
      <c r="F20" s="65"/>
      <c r="G20" s="65"/>
      <c r="H20" s="65"/>
      <c r="I20" s="65"/>
    </row>
    <row r="21" spans="1:19" x14ac:dyDescent="0.25">
      <c r="A21" s="23" t="s">
        <v>23</v>
      </c>
      <c r="B21" s="24"/>
      <c r="C21" s="24"/>
      <c r="D21" s="24"/>
      <c r="E21" s="24"/>
      <c r="F21" s="24"/>
      <c r="G21" s="24"/>
      <c r="H21" s="71">
        <f>SUM(A23)</f>
        <v>0</v>
      </c>
      <c r="I21" s="72"/>
    </row>
    <row r="22" spans="1:19" s="3" customFormat="1" x14ac:dyDescent="0.25">
      <c r="A22" s="80"/>
      <c r="B22" s="80"/>
      <c r="C22" s="82"/>
      <c r="D22" s="83"/>
      <c r="E22" s="83"/>
      <c r="F22" s="83"/>
      <c r="G22" s="83"/>
      <c r="H22" s="83"/>
      <c r="I22" s="84"/>
      <c r="Q22"/>
      <c r="S22"/>
    </row>
    <row r="23" spans="1:19" x14ac:dyDescent="0.25">
      <c r="A23" s="65">
        <v>0</v>
      </c>
      <c r="B23" s="65"/>
      <c r="C23" s="65" t="s">
        <v>2</v>
      </c>
      <c r="D23" s="65"/>
      <c r="E23" s="65"/>
      <c r="F23" s="65"/>
      <c r="G23" s="65"/>
      <c r="H23" s="65"/>
      <c r="I23" s="65"/>
    </row>
    <row r="24" spans="1:19" x14ac:dyDescent="0.25">
      <c r="A24" s="23" t="s">
        <v>26</v>
      </c>
      <c r="B24" s="24"/>
      <c r="C24" s="24"/>
      <c r="D24" s="24"/>
      <c r="E24" s="24"/>
      <c r="F24" s="24"/>
      <c r="G24" s="24"/>
      <c r="H24" s="69">
        <v>8091</v>
      </c>
      <c r="I24" s="70"/>
    </row>
    <row r="25" spans="1:19" x14ac:dyDescent="0.25">
      <c r="A25" s="64">
        <v>0</v>
      </c>
      <c r="B25" s="64"/>
    </row>
    <row r="26" spans="1:19" x14ac:dyDescent="0.25">
      <c r="A26" s="34">
        <v>8091</v>
      </c>
      <c r="B26" s="35"/>
      <c r="C26" s="85" t="s">
        <v>68</v>
      </c>
      <c r="D26" s="86"/>
      <c r="E26" s="86"/>
      <c r="F26" s="86"/>
      <c r="G26" s="86"/>
      <c r="H26" s="86"/>
      <c r="I26" s="86"/>
    </row>
    <row r="27" spans="1:19" x14ac:dyDescent="0.25">
      <c r="A27" s="23" t="s">
        <v>34</v>
      </c>
      <c r="B27" s="24"/>
      <c r="C27" s="24"/>
      <c r="D27" s="24"/>
      <c r="E27" s="24"/>
      <c r="F27" s="24"/>
      <c r="G27" s="24"/>
      <c r="H27" s="69"/>
      <c r="I27" s="70"/>
    </row>
    <row r="28" spans="1:19" s="4" customFormat="1" ht="30" customHeight="1" x14ac:dyDescent="0.25">
      <c r="A28" s="78"/>
      <c r="B28" s="79"/>
      <c r="C28" s="81"/>
      <c r="D28" s="81"/>
      <c r="E28" s="81"/>
      <c r="F28" s="81"/>
      <c r="G28" s="81"/>
      <c r="H28" s="81"/>
      <c r="I28" s="81"/>
      <c r="J28" s="5"/>
      <c r="K28" s="5"/>
    </row>
    <row r="29" spans="1:19" x14ac:dyDescent="0.25">
      <c r="A29" s="64"/>
      <c r="B29" s="64"/>
      <c r="C29" s="65" t="s">
        <v>2</v>
      </c>
      <c r="D29" s="65"/>
      <c r="E29" s="65"/>
      <c r="F29" s="65"/>
      <c r="G29" s="65"/>
      <c r="H29" s="65"/>
      <c r="I29" s="65"/>
    </row>
    <row r="30" spans="1:19" x14ac:dyDescent="0.25">
      <c r="A30" s="23" t="s">
        <v>53</v>
      </c>
      <c r="B30" s="24"/>
      <c r="C30" s="24"/>
      <c r="D30" s="24"/>
      <c r="E30" s="24"/>
      <c r="F30" s="24"/>
      <c r="G30" s="24"/>
      <c r="H30" s="71">
        <v>17157.18</v>
      </c>
      <c r="I30" s="72"/>
    </row>
    <row r="31" spans="1:19" s="3" customFormat="1" ht="30" customHeight="1" x14ac:dyDescent="0.25">
      <c r="A31" s="36">
        <v>16810.32</v>
      </c>
      <c r="B31" s="77"/>
      <c r="C31" s="66" t="s">
        <v>54</v>
      </c>
      <c r="D31" s="67"/>
      <c r="E31" s="67"/>
      <c r="F31" s="67"/>
      <c r="G31" s="67"/>
      <c r="H31" s="67"/>
      <c r="I31" s="67"/>
      <c r="Q31"/>
      <c r="S31"/>
    </row>
    <row r="32" spans="1:19" s="3" customFormat="1" ht="30" customHeight="1" x14ac:dyDescent="0.25">
      <c r="A32" s="41">
        <v>346.86</v>
      </c>
      <c r="B32" s="40"/>
      <c r="C32" s="68" t="s">
        <v>55</v>
      </c>
      <c r="D32" s="39"/>
      <c r="E32" s="39"/>
      <c r="F32" s="39"/>
      <c r="G32" s="39"/>
      <c r="H32" s="39"/>
      <c r="I32" s="40"/>
      <c r="Q32"/>
      <c r="S32"/>
    </row>
    <row r="33" spans="1:19" s="3" customFormat="1" ht="30" customHeight="1" x14ac:dyDescent="0.25">
      <c r="A33" s="36"/>
      <c r="B33" s="37"/>
      <c r="C33" s="38"/>
      <c r="D33" s="39"/>
      <c r="E33" s="39"/>
      <c r="F33" s="39"/>
      <c r="G33" s="39"/>
      <c r="H33" s="39"/>
      <c r="I33" s="40"/>
      <c r="Q33"/>
      <c r="S33"/>
    </row>
    <row r="34" spans="1:19" x14ac:dyDescent="0.25">
      <c r="A34" s="64"/>
      <c r="B34" s="64"/>
      <c r="C34" s="65"/>
      <c r="D34" s="65"/>
      <c r="E34" s="65"/>
      <c r="F34" s="65"/>
      <c r="G34" s="65"/>
      <c r="H34" s="65"/>
      <c r="I34" s="65"/>
    </row>
    <row r="35" spans="1:19" x14ac:dyDescent="0.25">
      <c r="A35" s="23" t="s">
        <v>3</v>
      </c>
      <c r="B35" s="24"/>
      <c r="C35" s="24"/>
      <c r="D35" s="24"/>
      <c r="E35" s="24"/>
      <c r="F35" s="24"/>
      <c r="G35" s="24"/>
      <c r="H35" s="73">
        <v>4916</v>
      </c>
      <c r="I35" s="72"/>
    </row>
    <row r="36" spans="1:19" x14ac:dyDescent="0.25">
      <c r="A36" s="63">
        <v>0</v>
      </c>
      <c r="B36" s="63"/>
      <c r="C36" s="65" t="s">
        <v>4</v>
      </c>
      <c r="D36" s="65"/>
      <c r="E36" s="65"/>
      <c r="F36" s="65"/>
      <c r="G36" s="65"/>
      <c r="H36" s="65"/>
      <c r="I36" s="65"/>
    </row>
    <row r="37" spans="1:19" x14ac:dyDescent="0.25">
      <c r="A37" s="63">
        <v>0</v>
      </c>
      <c r="B37" s="63"/>
      <c r="C37" s="65" t="s">
        <v>5</v>
      </c>
      <c r="D37" s="65"/>
      <c r="E37" s="65"/>
      <c r="F37" s="65"/>
      <c r="G37" s="65"/>
      <c r="H37" s="65"/>
      <c r="I37" s="65"/>
    </row>
    <row r="38" spans="1:19" x14ac:dyDescent="0.25">
      <c r="A38" s="63">
        <v>416</v>
      </c>
      <c r="B38" s="63"/>
      <c r="C38" s="65" t="s">
        <v>6</v>
      </c>
      <c r="D38" s="65"/>
      <c r="E38" s="65"/>
      <c r="F38" s="65"/>
      <c r="G38" s="65"/>
      <c r="H38" s="65"/>
      <c r="I38" s="65"/>
    </row>
    <row r="39" spans="1:19" x14ac:dyDescent="0.25">
      <c r="A39" s="63">
        <v>0</v>
      </c>
      <c r="B39" s="63"/>
      <c r="C39" s="65" t="s">
        <v>7</v>
      </c>
      <c r="D39" s="65"/>
      <c r="E39" s="65"/>
      <c r="F39" s="65"/>
      <c r="G39" s="65"/>
      <c r="H39" s="65"/>
      <c r="I39" s="65"/>
    </row>
    <row r="40" spans="1:19" x14ac:dyDescent="0.25">
      <c r="A40" s="63">
        <v>4500</v>
      </c>
      <c r="B40" s="63"/>
      <c r="C40" s="65" t="s">
        <v>57</v>
      </c>
      <c r="D40" s="65"/>
      <c r="E40" s="65"/>
      <c r="F40" s="65"/>
      <c r="G40" s="65"/>
      <c r="H40" s="65"/>
      <c r="I40" s="65"/>
    </row>
    <row r="42" spans="1:19" x14ac:dyDescent="0.25">
      <c r="A42" s="6"/>
    </row>
    <row r="43" spans="1:19" x14ac:dyDescent="0.25">
      <c r="A43" s="6"/>
    </row>
  </sheetData>
  <mergeCells count="69">
    <mergeCell ref="M12:S12"/>
    <mergeCell ref="T12:U12"/>
    <mergeCell ref="M13:S13"/>
    <mergeCell ref="T13:U13"/>
    <mergeCell ref="M9:S9"/>
    <mergeCell ref="T9:U9"/>
    <mergeCell ref="M10:U10"/>
    <mergeCell ref="M11:S11"/>
    <mergeCell ref="T11:U11"/>
    <mergeCell ref="H24:I24"/>
    <mergeCell ref="A19:B19"/>
    <mergeCell ref="A11:G11"/>
    <mergeCell ref="A12:G12"/>
    <mergeCell ref="H11:I11"/>
    <mergeCell ref="H12:I12"/>
    <mergeCell ref="H14:I14"/>
    <mergeCell ref="A16:B16"/>
    <mergeCell ref="A18:B18"/>
    <mergeCell ref="C16:I16"/>
    <mergeCell ref="C18:I18"/>
    <mergeCell ref="H17:I17"/>
    <mergeCell ref="H35:I35"/>
    <mergeCell ref="A13:I13"/>
    <mergeCell ref="A31:B31"/>
    <mergeCell ref="A28:B28"/>
    <mergeCell ref="C15:I15"/>
    <mergeCell ref="A23:B23"/>
    <mergeCell ref="A25:B25"/>
    <mergeCell ref="A22:B22"/>
    <mergeCell ref="A20:B20"/>
    <mergeCell ref="C19:I19"/>
    <mergeCell ref="C28:I28"/>
    <mergeCell ref="A15:B15"/>
    <mergeCell ref="C20:I20"/>
    <mergeCell ref="C22:I22"/>
    <mergeCell ref="C23:I23"/>
    <mergeCell ref="C26:I26"/>
    <mergeCell ref="A40:B40"/>
    <mergeCell ref="A29:B29"/>
    <mergeCell ref="A34:B34"/>
    <mergeCell ref="C34:I34"/>
    <mergeCell ref="A36:B36"/>
    <mergeCell ref="A37:B37"/>
    <mergeCell ref="A38:B38"/>
    <mergeCell ref="A39:B39"/>
    <mergeCell ref="C31:I31"/>
    <mergeCell ref="C29:I29"/>
    <mergeCell ref="C36:I36"/>
    <mergeCell ref="C37:I37"/>
    <mergeCell ref="C39:I39"/>
    <mergeCell ref="C40:I40"/>
    <mergeCell ref="C38:I38"/>
    <mergeCell ref="C32:I32"/>
    <mergeCell ref="A33:B33"/>
    <mergeCell ref="C33:I33"/>
    <mergeCell ref="A32:B32"/>
    <mergeCell ref="A1:I1"/>
    <mergeCell ref="D2:I7"/>
    <mergeCell ref="A8:G8"/>
    <mergeCell ref="A10:G10"/>
    <mergeCell ref="H8:I8"/>
    <mergeCell ref="H10:I10"/>
    <mergeCell ref="A2:A7"/>
    <mergeCell ref="B2:B7"/>
    <mergeCell ref="C2:C7"/>
    <mergeCell ref="A9:I9"/>
    <mergeCell ref="H27:I27"/>
    <mergeCell ref="H30:I30"/>
    <mergeCell ref="H21:I2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"/>
  <sheetViews>
    <sheetView workbookViewId="0">
      <selection activeCell="A2" sqref="A2:E2"/>
    </sheetView>
  </sheetViews>
  <sheetFormatPr defaultRowHeight="15" x14ac:dyDescent="0.25"/>
  <cols>
    <col min="1" max="1" width="22.42578125" customWidth="1"/>
    <col min="2" max="2" width="29.42578125" style="14" customWidth="1"/>
    <col min="3" max="3" width="16.5703125" customWidth="1"/>
    <col min="4" max="4" width="16.28515625" customWidth="1"/>
    <col min="5" max="5" width="22.42578125" customWidth="1"/>
  </cols>
  <sheetData>
    <row r="1" spans="1:5" ht="50.25" customHeight="1" x14ac:dyDescent="0.25">
      <c r="A1" s="7" t="s">
        <v>8</v>
      </c>
      <c r="B1" s="8" t="s">
        <v>13</v>
      </c>
      <c r="C1" s="7" t="s">
        <v>9</v>
      </c>
      <c r="D1" s="7" t="s">
        <v>10</v>
      </c>
      <c r="E1" s="7" t="s">
        <v>11</v>
      </c>
    </row>
    <row r="2" spans="1:5" x14ac:dyDescent="0.25">
      <c r="A2" s="9"/>
      <c r="B2" s="10"/>
      <c r="C2" s="11"/>
      <c r="D2" s="12"/>
      <c r="E2" s="12"/>
    </row>
    <row r="3" spans="1:5" x14ac:dyDescent="0.25">
      <c r="A3" t="s">
        <v>12</v>
      </c>
      <c r="D3" s="13">
        <f>SUM(D2:D2)</f>
        <v>0</v>
      </c>
      <c r="E3" s="13">
        <f>SUM(E2:E2)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8"/>
  <sheetViews>
    <sheetView workbookViewId="0">
      <selection activeCell="D19" sqref="D19"/>
    </sheetView>
  </sheetViews>
  <sheetFormatPr defaultRowHeight="15" x14ac:dyDescent="0.25"/>
  <cols>
    <col min="1" max="1" width="25.5703125" customWidth="1"/>
    <col min="2" max="2" width="24.85546875" customWidth="1"/>
    <col min="3" max="3" width="27.85546875" customWidth="1"/>
    <col min="4" max="4" width="18.85546875" customWidth="1"/>
    <col min="5" max="5" width="22.140625" customWidth="1"/>
    <col min="6" max="6" width="101.28515625" style="1" customWidth="1"/>
  </cols>
  <sheetData>
    <row r="1" spans="1:6" ht="45" x14ac:dyDescent="0.25">
      <c r="A1" s="1" t="s">
        <v>14</v>
      </c>
      <c r="B1" s="1" t="s">
        <v>15</v>
      </c>
      <c r="C1" s="26" t="s">
        <v>33</v>
      </c>
      <c r="D1" s="7" t="s">
        <v>10</v>
      </c>
      <c r="E1" s="7" t="s">
        <v>11</v>
      </c>
      <c r="F1" s="1" t="s">
        <v>16</v>
      </c>
    </row>
    <row r="2" spans="1:6" x14ac:dyDescent="0.25">
      <c r="A2" s="15">
        <v>43803.409733796296</v>
      </c>
      <c r="B2">
        <v>4226</v>
      </c>
      <c r="C2" s="103" t="s">
        <v>69</v>
      </c>
      <c r="D2" s="22" t="s">
        <v>58</v>
      </c>
      <c r="E2">
        <v>194.6</v>
      </c>
      <c r="F2" t="s">
        <v>32</v>
      </c>
    </row>
    <row r="3" spans="1:6" x14ac:dyDescent="0.25">
      <c r="A3" s="15">
        <v>43807.61041666667</v>
      </c>
      <c r="B3">
        <v>650</v>
      </c>
      <c r="C3" s="103" t="s">
        <v>70</v>
      </c>
      <c r="D3" t="s">
        <v>59</v>
      </c>
      <c r="E3">
        <v>973</v>
      </c>
      <c r="F3" t="s">
        <v>32</v>
      </c>
    </row>
    <row r="4" spans="1:6" x14ac:dyDescent="0.25">
      <c r="A4" s="15">
        <v>43810.455601851849</v>
      </c>
      <c r="B4">
        <v>1347</v>
      </c>
      <c r="C4" s="103" t="s">
        <v>71</v>
      </c>
      <c r="D4" t="s">
        <v>60</v>
      </c>
      <c r="E4">
        <v>97.3</v>
      </c>
      <c r="F4" t="s">
        <v>32</v>
      </c>
    </row>
    <row r="5" spans="1:6" x14ac:dyDescent="0.25">
      <c r="A5" s="15">
        <v>43812.396053240744</v>
      </c>
      <c r="B5">
        <v>1316</v>
      </c>
      <c r="C5" s="103" t="s">
        <v>72</v>
      </c>
      <c r="D5" t="s">
        <v>60</v>
      </c>
      <c r="E5">
        <v>97.3</v>
      </c>
      <c r="F5" t="s">
        <v>61</v>
      </c>
    </row>
    <row r="6" spans="1:6" x14ac:dyDescent="0.25">
      <c r="A6" s="15">
        <v>43812.807951388888</v>
      </c>
      <c r="B6">
        <v>2332</v>
      </c>
      <c r="C6" s="103" t="s">
        <v>73</v>
      </c>
      <c r="D6" t="s">
        <v>60</v>
      </c>
      <c r="E6">
        <v>97.3</v>
      </c>
      <c r="F6" t="s">
        <v>32</v>
      </c>
    </row>
    <row r="7" spans="1:6" x14ac:dyDescent="0.25">
      <c r="A7" s="15">
        <v>43813.590428240743</v>
      </c>
      <c r="B7">
        <v>4502</v>
      </c>
      <c r="C7" s="103" t="s">
        <v>74</v>
      </c>
      <c r="D7" t="s">
        <v>60</v>
      </c>
      <c r="E7">
        <v>97.3</v>
      </c>
      <c r="F7" t="s">
        <v>61</v>
      </c>
    </row>
    <row r="8" spans="1:6" x14ac:dyDescent="0.25">
      <c r="A8" s="15">
        <v>43826.067002314812</v>
      </c>
      <c r="B8">
        <v>7133</v>
      </c>
      <c r="C8" s="103" t="s">
        <v>75</v>
      </c>
      <c r="D8" t="s">
        <v>62</v>
      </c>
      <c r="E8">
        <v>1459.5</v>
      </c>
      <c r="F8" t="s">
        <v>61</v>
      </c>
    </row>
    <row r="9" spans="1:6" x14ac:dyDescent="0.25">
      <c r="A9" s="15">
        <v>43826.639768518522</v>
      </c>
      <c r="B9">
        <v>5333</v>
      </c>
      <c r="C9" s="103" t="s">
        <v>76</v>
      </c>
      <c r="D9" t="s">
        <v>60</v>
      </c>
      <c r="E9">
        <v>97.3</v>
      </c>
      <c r="F9" t="s">
        <v>32</v>
      </c>
    </row>
    <row r="10" spans="1:6" x14ac:dyDescent="0.25">
      <c r="A10" s="15">
        <v>43826.899687500001</v>
      </c>
      <c r="B10">
        <v>2415</v>
      </c>
      <c r="C10" s="103" t="s">
        <v>77</v>
      </c>
      <c r="D10" t="s">
        <v>63</v>
      </c>
      <c r="E10">
        <v>486.5</v>
      </c>
      <c r="F10" t="s">
        <v>32</v>
      </c>
    </row>
    <row r="11" spans="1:6" x14ac:dyDescent="0.25">
      <c r="A11" s="15">
        <v>43826.902708333335</v>
      </c>
      <c r="B11">
        <v>2927</v>
      </c>
      <c r="C11" s="103" t="s">
        <v>78</v>
      </c>
      <c r="D11" t="s">
        <v>64</v>
      </c>
      <c r="E11">
        <v>476.77</v>
      </c>
      <c r="F11" t="s">
        <v>32</v>
      </c>
    </row>
    <row r="12" spans="1:6" x14ac:dyDescent="0.25">
      <c r="A12" s="15">
        <v>43828.640023148146</v>
      </c>
      <c r="B12">
        <v>5097</v>
      </c>
      <c r="C12" s="103" t="s">
        <v>79</v>
      </c>
      <c r="D12" t="s">
        <v>65</v>
      </c>
      <c r="E12">
        <v>1054.03</v>
      </c>
      <c r="F12" t="s">
        <v>32</v>
      </c>
    </row>
    <row r="13" spans="1:6" x14ac:dyDescent="0.25">
      <c r="A13" s="15">
        <v>43828.690069444441</v>
      </c>
      <c r="B13">
        <v>4010</v>
      </c>
      <c r="C13" s="103" t="s">
        <v>80</v>
      </c>
      <c r="D13" t="s">
        <v>66</v>
      </c>
      <c r="E13">
        <v>194.6</v>
      </c>
      <c r="F13" t="s">
        <v>32</v>
      </c>
    </row>
    <row r="14" spans="1:6" x14ac:dyDescent="0.25">
      <c r="A14" s="15">
        <v>43828.778645833336</v>
      </c>
      <c r="B14">
        <v>1574</v>
      </c>
      <c r="C14" s="103" t="s">
        <v>81</v>
      </c>
      <c r="D14" t="s">
        <v>63</v>
      </c>
      <c r="E14">
        <v>486.5</v>
      </c>
      <c r="F14" t="s">
        <v>32</v>
      </c>
    </row>
    <row r="15" spans="1:6" x14ac:dyDescent="0.25">
      <c r="A15" s="15">
        <v>43830.685347222221</v>
      </c>
      <c r="B15">
        <v>5097</v>
      </c>
      <c r="C15" s="103" t="s">
        <v>82</v>
      </c>
      <c r="D15" t="s">
        <v>67</v>
      </c>
      <c r="E15">
        <v>996.01</v>
      </c>
      <c r="F15" t="s">
        <v>32</v>
      </c>
    </row>
    <row r="16" spans="1:6" x14ac:dyDescent="0.25">
      <c r="A16" s="15"/>
      <c r="C16" s="22"/>
      <c r="F16"/>
    </row>
    <row r="18" spans="1:5" x14ac:dyDescent="0.25">
      <c r="A18" s="22" t="s">
        <v>12</v>
      </c>
      <c r="B18" s="22"/>
      <c r="C18" s="22"/>
      <c r="D18" s="22"/>
      <c r="E18" s="22">
        <f>SUM(E2:E17)</f>
        <v>6808.01</v>
      </c>
    </row>
  </sheetData>
  <sortState ref="A2:E294">
    <sortCondition ref="A1"/>
  </sortState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27"/>
  <sheetViews>
    <sheetView workbookViewId="0">
      <selection activeCell="A2" sqref="A2:D19"/>
    </sheetView>
  </sheetViews>
  <sheetFormatPr defaultRowHeight="15" x14ac:dyDescent="0.25"/>
  <cols>
    <col min="1" max="1" width="21.5703125" style="17" customWidth="1"/>
    <col min="2" max="2" width="9.140625" style="17"/>
    <col min="3" max="3" width="28.28515625" style="17" customWidth="1"/>
    <col min="4" max="4" width="33" style="17" customWidth="1"/>
    <col min="5" max="16384" width="9.140625" style="17"/>
  </cols>
  <sheetData>
    <row r="1" spans="1:4" ht="33.75" customHeight="1" x14ac:dyDescent="0.25">
      <c r="A1" s="17" t="s">
        <v>8</v>
      </c>
      <c r="B1" s="17" t="s">
        <v>18</v>
      </c>
      <c r="C1" s="18" t="s">
        <v>11</v>
      </c>
      <c r="D1" s="17" t="s">
        <v>19</v>
      </c>
    </row>
    <row r="2" spans="1:4" x14ac:dyDescent="0.25">
      <c r="A2" s="16"/>
      <c r="B2" s="16"/>
      <c r="C2" s="16"/>
      <c r="D2" s="21"/>
    </row>
    <row r="3" spans="1:4" x14ac:dyDescent="0.25">
      <c r="A3" s="16"/>
      <c r="B3" s="16"/>
      <c r="C3" s="16"/>
      <c r="D3" s="21"/>
    </row>
    <row r="4" spans="1:4" x14ac:dyDescent="0.25">
      <c r="A4" s="16"/>
      <c r="B4" s="16"/>
      <c r="C4" s="16"/>
      <c r="D4" s="21"/>
    </row>
    <row r="5" spans="1:4" x14ac:dyDescent="0.25">
      <c r="A5" s="16"/>
      <c r="B5" s="16"/>
      <c r="C5" s="16"/>
      <c r="D5" s="21"/>
    </row>
    <row r="6" spans="1:4" x14ac:dyDescent="0.25">
      <c r="A6" s="16"/>
      <c r="B6" s="16"/>
      <c r="C6" s="16"/>
      <c r="D6" s="21"/>
    </row>
    <row r="7" spans="1:4" x14ac:dyDescent="0.25">
      <c r="A7" s="16"/>
      <c r="B7" s="16"/>
      <c r="C7" s="16"/>
      <c r="D7" s="21"/>
    </row>
    <row r="8" spans="1:4" x14ac:dyDescent="0.25">
      <c r="A8" s="16"/>
      <c r="B8" s="16"/>
      <c r="C8" s="16"/>
      <c r="D8" s="21"/>
    </row>
    <row r="9" spans="1:4" x14ac:dyDescent="0.25">
      <c r="A9" s="16"/>
      <c r="B9" s="16"/>
      <c r="C9" s="16"/>
      <c r="D9" s="21"/>
    </row>
    <row r="10" spans="1:4" x14ac:dyDescent="0.25">
      <c r="A10" s="16"/>
      <c r="B10" s="16"/>
      <c r="C10" s="16"/>
      <c r="D10" s="21"/>
    </row>
    <row r="11" spans="1:4" x14ac:dyDescent="0.25">
      <c r="A11" s="19"/>
      <c r="B11" s="16"/>
      <c r="C11" s="16"/>
      <c r="D11" s="21"/>
    </row>
    <row r="12" spans="1:4" x14ac:dyDescent="0.25">
      <c r="A12" s="19"/>
      <c r="B12" s="16"/>
      <c r="C12" s="16"/>
      <c r="D12" s="21"/>
    </row>
    <row r="13" spans="1:4" x14ac:dyDescent="0.25">
      <c r="A13" s="19"/>
      <c r="B13" s="16"/>
      <c r="C13" s="16"/>
      <c r="D13" s="21"/>
    </row>
    <row r="14" spans="1:4" x14ac:dyDescent="0.25">
      <c r="A14" s="19"/>
      <c r="B14" s="16"/>
      <c r="C14" s="16"/>
      <c r="D14" s="21"/>
    </row>
    <row r="15" spans="1:4" x14ac:dyDescent="0.25">
      <c r="A15" s="16"/>
      <c r="B15" s="16"/>
      <c r="C15" s="16"/>
      <c r="D15" s="21"/>
    </row>
    <row r="16" spans="1:4" x14ac:dyDescent="0.25">
      <c r="A16" s="19"/>
      <c r="B16" s="16"/>
      <c r="C16" s="16"/>
      <c r="D16" s="21"/>
    </row>
    <row r="17" spans="1:4" x14ac:dyDescent="0.25">
      <c r="A17" s="16"/>
      <c r="B17" s="16"/>
      <c r="C17" s="16"/>
      <c r="D17" s="21"/>
    </row>
    <row r="18" spans="1:4" x14ac:dyDescent="0.25">
      <c r="A18" s="19"/>
      <c r="B18" s="16"/>
      <c r="C18" s="16"/>
      <c r="D18" s="21"/>
    </row>
    <row r="19" spans="1:4" x14ac:dyDescent="0.25">
      <c r="A19" s="16"/>
      <c r="B19" s="16"/>
      <c r="C19" s="16"/>
      <c r="D19" s="21"/>
    </row>
    <row r="20" spans="1:4" x14ac:dyDescent="0.25">
      <c r="A20" s="20"/>
    </row>
    <row r="22" spans="1:4" x14ac:dyDescent="0.25">
      <c r="A22" s="20"/>
    </row>
    <row r="24" spans="1:4" x14ac:dyDescent="0.25">
      <c r="A24" s="20"/>
    </row>
    <row r="25" spans="1:4" x14ac:dyDescent="0.25">
      <c r="A25" s="20"/>
    </row>
    <row r="27" spans="1:4" x14ac:dyDescent="0.25">
      <c r="A27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22"/>
  <sheetViews>
    <sheetView workbookViewId="0">
      <selection activeCell="D16" sqref="D16"/>
    </sheetView>
  </sheetViews>
  <sheetFormatPr defaultRowHeight="15" x14ac:dyDescent="0.25"/>
  <cols>
    <col min="1" max="1" width="25.5703125" customWidth="1"/>
    <col min="2" max="2" width="39.85546875" customWidth="1"/>
    <col min="3" max="3" width="18.85546875" customWidth="1"/>
    <col min="4" max="4" width="132.28515625" customWidth="1"/>
  </cols>
  <sheetData>
    <row r="1" spans="1:4" ht="30" x14ac:dyDescent="0.25">
      <c r="A1" s="27" t="s">
        <v>14</v>
      </c>
      <c r="B1" s="27" t="s">
        <v>17</v>
      </c>
      <c r="C1" s="28" t="s">
        <v>10</v>
      </c>
      <c r="D1" s="29" t="s">
        <v>16</v>
      </c>
    </row>
    <row r="2" spans="1:4" x14ac:dyDescent="0.25">
      <c r="A2" s="25">
        <v>43802</v>
      </c>
      <c r="B2" t="s">
        <v>83</v>
      </c>
      <c r="C2" t="s">
        <v>38</v>
      </c>
      <c r="D2" t="s">
        <v>95</v>
      </c>
    </row>
    <row r="3" spans="1:4" x14ac:dyDescent="0.25">
      <c r="A3" s="25">
        <v>43803</v>
      </c>
      <c r="B3" t="s">
        <v>84</v>
      </c>
      <c r="C3" s="33" t="s">
        <v>39</v>
      </c>
      <c r="D3" t="s">
        <v>96</v>
      </c>
    </row>
    <row r="4" spans="1:4" x14ac:dyDescent="0.25">
      <c r="A4" s="25">
        <v>43809</v>
      </c>
      <c r="B4" t="s">
        <v>42</v>
      </c>
      <c r="C4" t="s">
        <v>40</v>
      </c>
      <c r="D4" t="s">
        <v>41</v>
      </c>
    </row>
    <row r="5" spans="1:4" x14ac:dyDescent="0.25">
      <c r="A5" s="25">
        <v>43810</v>
      </c>
      <c r="B5" t="s">
        <v>44</v>
      </c>
      <c r="C5" t="s">
        <v>43</v>
      </c>
      <c r="D5" t="s">
        <v>31</v>
      </c>
    </row>
    <row r="6" spans="1:4" x14ac:dyDescent="0.25">
      <c r="A6" s="25">
        <v>43825</v>
      </c>
      <c r="B6" t="s">
        <v>85</v>
      </c>
      <c r="C6" t="s">
        <v>45</v>
      </c>
      <c r="D6" t="s">
        <v>97</v>
      </c>
    </row>
    <row r="7" spans="1:4" x14ac:dyDescent="0.25">
      <c r="A7" s="25">
        <v>43828</v>
      </c>
      <c r="B7" t="s">
        <v>86</v>
      </c>
      <c r="C7" t="s">
        <v>46</v>
      </c>
      <c r="D7" t="s">
        <v>98</v>
      </c>
    </row>
    <row r="8" spans="1:4" x14ac:dyDescent="0.25">
      <c r="A8" s="25">
        <v>43828</v>
      </c>
      <c r="B8" t="s">
        <v>87</v>
      </c>
      <c r="C8" t="s">
        <v>47</v>
      </c>
      <c r="D8" t="s">
        <v>99</v>
      </c>
    </row>
    <row r="9" spans="1:4" x14ac:dyDescent="0.25">
      <c r="A9" s="25">
        <v>43828</v>
      </c>
      <c r="B9" t="s">
        <v>88</v>
      </c>
      <c r="C9" t="s">
        <v>48</v>
      </c>
      <c r="D9" t="s">
        <v>100</v>
      </c>
    </row>
    <row r="10" spans="1:4" x14ac:dyDescent="0.25">
      <c r="A10" s="25">
        <v>43828</v>
      </c>
      <c r="B10" t="s">
        <v>89</v>
      </c>
      <c r="C10" t="s">
        <v>38</v>
      </c>
      <c r="D10" t="s">
        <v>101</v>
      </c>
    </row>
    <row r="11" spans="1:4" x14ac:dyDescent="0.25">
      <c r="A11" s="25">
        <v>43828</v>
      </c>
      <c r="B11" t="s">
        <v>89</v>
      </c>
      <c r="C11" t="s">
        <v>38</v>
      </c>
      <c r="D11" t="s">
        <v>102</v>
      </c>
    </row>
    <row r="12" spans="1:4" x14ac:dyDescent="0.25">
      <c r="A12" s="25">
        <v>43828</v>
      </c>
      <c r="B12" t="s">
        <v>90</v>
      </c>
      <c r="C12" t="s">
        <v>49</v>
      </c>
      <c r="D12" t="s">
        <v>103</v>
      </c>
    </row>
    <row r="13" spans="1:4" x14ac:dyDescent="0.25">
      <c r="A13" s="25">
        <v>43829</v>
      </c>
      <c r="B13" t="s">
        <v>91</v>
      </c>
      <c r="C13" t="s">
        <v>47</v>
      </c>
      <c r="D13" t="s">
        <v>104</v>
      </c>
    </row>
    <row r="14" spans="1:4" x14ac:dyDescent="0.25">
      <c r="A14" s="25">
        <v>43829</v>
      </c>
      <c r="B14" t="s">
        <v>92</v>
      </c>
      <c r="C14" t="s">
        <v>38</v>
      </c>
      <c r="D14" t="s">
        <v>50</v>
      </c>
    </row>
    <row r="15" spans="1:4" x14ac:dyDescent="0.25">
      <c r="A15" s="25">
        <v>43830</v>
      </c>
      <c r="B15" t="s">
        <v>93</v>
      </c>
      <c r="C15" t="s">
        <v>51</v>
      </c>
      <c r="D15" t="s">
        <v>105</v>
      </c>
    </row>
    <row r="16" spans="1:4" x14ac:dyDescent="0.25">
      <c r="A16" s="25">
        <v>43830</v>
      </c>
      <c r="B16" t="s">
        <v>94</v>
      </c>
      <c r="C16" t="s">
        <v>47</v>
      </c>
      <c r="D16" t="s">
        <v>52</v>
      </c>
    </row>
    <row r="17" spans="1:4" x14ac:dyDescent="0.25">
      <c r="A17" s="25"/>
    </row>
    <row r="18" spans="1:4" x14ac:dyDescent="0.25">
      <c r="A18" s="25"/>
    </row>
    <row r="19" spans="1:4" x14ac:dyDescent="0.25">
      <c r="A19" s="25"/>
    </row>
    <row r="20" spans="1:4" ht="12.75" customHeight="1" x14ac:dyDescent="0.25">
      <c r="A20" s="25"/>
    </row>
    <row r="22" spans="1:4" x14ac:dyDescent="0.25">
      <c r="A22" s="30" t="s">
        <v>12</v>
      </c>
      <c r="B22" s="30"/>
      <c r="C22" s="31">
        <v>34625</v>
      </c>
      <c r="D22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мобильных тел.</vt:lpstr>
      <vt:lpstr>Поступления Robokassa</vt:lpstr>
      <vt:lpstr>Поступления сайт Яндекс</vt:lpstr>
      <vt:lpstr>Поступления СберБанк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2017-03-14T11:49:12Z</cp:lastPrinted>
  <dcterms:created xsi:type="dcterms:W3CDTF">2017-03-09T12:37:45Z</dcterms:created>
  <dcterms:modified xsi:type="dcterms:W3CDTF">2020-01-13T05:53:19Z</dcterms:modified>
</cp:coreProperties>
</file>