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42" i="1" l="1"/>
  <c r="H20" i="1" s="1"/>
  <c r="H39" i="1"/>
  <c r="H37" i="1"/>
  <c r="H33" i="1"/>
  <c r="H31" i="1"/>
  <c r="H28" i="1"/>
  <c r="H19" i="1" s="1"/>
  <c r="H18" i="1" s="1"/>
  <c r="H23" i="1"/>
  <c r="H9" i="1"/>
  <c r="H8" i="1"/>
</calcChain>
</file>

<file path=xl/sharedStrings.xml><?xml version="1.0" encoding="utf-8"?>
<sst xmlns="http://schemas.openxmlformats.org/spreadsheetml/2006/main" count="43" uniqueCount="37">
  <si>
    <t>Благотворительный Фонд помощи, поддержки и защиты детей и семьи "Другое детство"</t>
  </si>
  <si>
    <t>Отчет о расходах по благотворительным программам за  2020 год</t>
  </si>
  <si>
    <t>Поступления (в том числе в виде имущества) за 2020 года</t>
  </si>
  <si>
    <t>- ПО ПРОГРАММАМ:</t>
  </si>
  <si>
    <t>Программа "Возраждение"</t>
  </si>
  <si>
    <t>Программа "Домашнее задание"</t>
  </si>
  <si>
    <t>Программа "Развивайка"</t>
  </si>
  <si>
    <t>Программа "Наше будущее"</t>
  </si>
  <si>
    <t>Программа "Прокат особенных вещей"</t>
  </si>
  <si>
    <t xml:space="preserve">Программа БФ "Хорошие истории" </t>
  </si>
  <si>
    <t>- РАСХОДЫ ФОНДА</t>
  </si>
  <si>
    <t>Расходы по расчетному счету за 2020 года</t>
  </si>
  <si>
    <t>- ПО ПРОГРАММАМ*</t>
  </si>
  <si>
    <t>- РАСХОДЫ ФОНДА*</t>
  </si>
  <si>
    <t>*</t>
  </si>
  <si>
    <t>Сумма расхода</t>
  </si>
  <si>
    <t>Назначение платежа</t>
  </si>
  <si>
    <t>Оплата труда, налоги</t>
  </si>
  <si>
    <t>Банковские услги</t>
  </si>
  <si>
    <t>Оплата ТМЦ (услуг) по программе</t>
  </si>
  <si>
    <t>Возварт неизрасходованной суммы по гранту</t>
  </si>
  <si>
    <t>Оплата ТМЦ (услуг)</t>
  </si>
  <si>
    <t xml:space="preserve">Программа "Развивайка" </t>
  </si>
  <si>
    <t>Сбор для Пеханова Кирилла (оплата реабилитации)</t>
  </si>
  <si>
    <t>Сбор для Лукашева Сережи</t>
  </si>
  <si>
    <t>Канцтовары, аренда офиса</t>
  </si>
  <si>
    <t>Ремонт  ТСР</t>
  </si>
  <si>
    <t>Программа БФ "Хорошие истории"</t>
  </si>
  <si>
    <t>Приобретение офисной техники</t>
  </si>
  <si>
    <t>Аренда помещения</t>
  </si>
  <si>
    <t xml:space="preserve">Расходы фонда </t>
  </si>
  <si>
    <t>Оплата ТМЦ (услуг), содержание организации</t>
  </si>
  <si>
    <t>Сотовая связь</t>
  </si>
  <si>
    <t>Услуги банка</t>
  </si>
  <si>
    <t>Президент</t>
  </si>
  <si>
    <t xml:space="preserve"> М.В. Батт</t>
  </si>
  <si>
    <t>Программа "Возрождение"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</si>
</sst>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FFFF"/>
      <name val="Verdana"/>
      <family val="2"/>
      <charset val="204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0" fontId="1" fillId="0" borderId="0" xfId="0" applyFont="1"/>
    <xf numFmtId="49" fontId="9" fillId="0" borderId="10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4" fontId="10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0" xfId="0" applyFont="1"/>
    <xf numFmtId="0" fontId="8" fillId="3" borderId="9" xfId="0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1" fillId="5" borderId="10" xfId="0" applyFont="1" applyFill="1" applyBorder="1" applyAlignment="1"/>
    <xf numFmtId="0" fontId="1" fillId="5" borderId="12" xfId="0" applyFont="1" applyFill="1" applyBorder="1" applyAlignment="1"/>
    <xf numFmtId="2" fontId="1" fillId="5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7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19440</xdr:rowOff>
    </xdr:from>
    <xdr:to>
      <xdr:col>2</xdr:col>
      <xdr:colOff>295275</xdr:colOff>
      <xdr:row>6</xdr:row>
      <xdr:rowOff>145076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53780"/>
          <a:ext cx="1765934" cy="104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I1"/>
    </sheetView>
  </sheetViews>
  <sheetFormatPr defaultRowHeight="14.4" x14ac:dyDescent="0.3"/>
  <sheetData>
    <row r="1" spans="1:10" ht="39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x14ac:dyDescent="0.3">
      <c r="A2" s="4"/>
      <c r="B2" s="5"/>
      <c r="C2" s="6"/>
      <c r="D2" s="7" t="s">
        <v>1</v>
      </c>
      <c r="E2" s="7"/>
      <c r="F2" s="7"/>
      <c r="G2" s="7"/>
      <c r="H2" s="7"/>
      <c r="I2" s="8"/>
    </row>
    <row r="3" spans="1:10" x14ac:dyDescent="0.3">
      <c r="A3" s="4"/>
      <c r="B3" s="5"/>
      <c r="C3" s="6"/>
      <c r="D3" s="7"/>
      <c r="E3" s="7"/>
      <c r="F3" s="7"/>
      <c r="G3" s="7"/>
      <c r="H3" s="7"/>
      <c r="I3" s="8"/>
    </row>
    <row r="4" spans="1:10" x14ac:dyDescent="0.3">
      <c r="A4" s="4"/>
      <c r="B4" s="5"/>
      <c r="C4" s="6"/>
      <c r="D4" s="7"/>
      <c r="E4" s="7"/>
      <c r="F4" s="7"/>
      <c r="G4" s="7"/>
      <c r="H4" s="7"/>
      <c r="I4" s="8"/>
    </row>
    <row r="5" spans="1:10" x14ac:dyDescent="0.3">
      <c r="A5" s="4"/>
      <c r="B5" s="5"/>
      <c r="C5" s="6"/>
      <c r="D5" s="7"/>
      <c r="E5" s="7"/>
      <c r="F5" s="7"/>
      <c r="G5" s="7"/>
      <c r="H5" s="7"/>
      <c r="I5" s="8"/>
    </row>
    <row r="6" spans="1:10" x14ac:dyDescent="0.3">
      <c r="A6" s="4"/>
      <c r="B6" s="5"/>
      <c r="C6" s="6"/>
      <c r="D6" s="7"/>
      <c r="E6" s="7"/>
      <c r="F6" s="7"/>
      <c r="G6" s="7"/>
      <c r="H6" s="7"/>
      <c r="I6" s="8"/>
    </row>
    <row r="7" spans="1:10" x14ac:dyDescent="0.3">
      <c r="A7" s="9"/>
      <c r="B7" s="10"/>
      <c r="C7" s="11"/>
      <c r="D7" s="12"/>
      <c r="E7" s="12"/>
      <c r="F7" s="12"/>
      <c r="G7" s="12"/>
      <c r="H7" s="12"/>
      <c r="I7" s="13"/>
    </row>
    <row r="8" spans="1:10" x14ac:dyDescent="0.3">
      <c r="A8" s="14" t="s">
        <v>2</v>
      </c>
      <c r="B8" s="14"/>
      <c r="C8" s="14"/>
      <c r="D8" s="14"/>
      <c r="E8" s="14"/>
      <c r="F8" s="14"/>
      <c r="G8" s="14"/>
      <c r="H8" s="15">
        <f>H9+H16</f>
        <v>3534859.58</v>
      </c>
      <c r="I8" s="16"/>
      <c r="J8" s="17"/>
    </row>
    <row r="9" spans="1:10" x14ac:dyDescent="0.3">
      <c r="A9" s="18" t="s">
        <v>3</v>
      </c>
      <c r="B9" s="19"/>
      <c r="C9" s="19"/>
      <c r="D9" s="19"/>
      <c r="E9" s="19"/>
      <c r="F9" s="19"/>
      <c r="G9" s="19"/>
      <c r="H9" s="20">
        <f>SUM(H10:I15)</f>
        <v>3230385.57</v>
      </c>
      <c r="I9" s="21"/>
      <c r="J9" s="17"/>
    </row>
    <row r="10" spans="1:10" x14ac:dyDescent="0.3">
      <c r="A10" s="22" t="s">
        <v>4</v>
      </c>
      <c r="B10" s="23"/>
      <c r="C10" s="23"/>
      <c r="D10" s="23"/>
      <c r="E10" s="23"/>
      <c r="F10" s="23"/>
      <c r="G10" s="23"/>
      <c r="H10" s="24">
        <v>464155</v>
      </c>
      <c r="I10" s="25"/>
      <c r="J10" s="17"/>
    </row>
    <row r="11" spans="1:10" x14ac:dyDescent="0.3">
      <c r="A11" s="22" t="s">
        <v>5</v>
      </c>
      <c r="B11" s="23"/>
      <c r="C11" s="23"/>
      <c r="D11" s="23"/>
      <c r="E11" s="23"/>
      <c r="F11" s="23"/>
      <c r="G11" s="23"/>
      <c r="H11" s="24">
        <v>1110193</v>
      </c>
      <c r="I11" s="25"/>
      <c r="J11" s="17"/>
    </row>
    <row r="12" spans="1:10" x14ac:dyDescent="0.3">
      <c r="A12" s="22" t="s">
        <v>6</v>
      </c>
      <c r="B12" s="23"/>
      <c r="C12" s="23"/>
      <c r="D12" s="23"/>
      <c r="E12" s="23"/>
      <c r="F12" s="23"/>
      <c r="G12" s="23"/>
      <c r="H12" s="24">
        <v>962341</v>
      </c>
      <c r="I12" s="25"/>
      <c r="J12" s="17"/>
    </row>
    <row r="13" spans="1:10" x14ac:dyDescent="0.3">
      <c r="A13" s="22" t="s">
        <v>7</v>
      </c>
      <c r="B13" s="23"/>
      <c r="C13" s="23"/>
      <c r="D13" s="23"/>
      <c r="E13" s="23"/>
      <c r="F13" s="23"/>
      <c r="G13" s="23"/>
      <c r="H13" s="24">
        <v>207088.78</v>
      </c>
      <c r="I13" s="25"/>
      <c r="J13" s="17"/>
    </row>
    <row r="14" spans="1:10" x14ac:dyDescent="0.3">
      <c r="A14" s="22" t="s">
        <v>8</v>
      </c>
      <c r="B14" s="23"/>
      <c r="C14" s="23"/>
      <c r="D14" s="23"/>
      <c r="E14" s="23"/>
      <c r="F14" s="23"/>
      <c r="G14" s="23"/>
      <c r="H14" s="24">
        <v>436607.79</v>
      </c>
      <c r="I14" s="25"/>
      <c r="J14" s="17"/>
    </row>
    <row r="15" spans="1:10" x14ac:dyDescent="0.3">
      <c r="A15" s="22" t="s">
        <v>9</v>
      </c>
      <c r="B15" s="23"/>
      <c r="C15" s="23"/>
      <c r="D15" s="23"/>
      <c r="E15" s="23"/>
      <c r="F15" s="23"/>
      <c r="G15" s="23"/>
      <c r="H15" s="24">
        <v>50000</v>
      </c>
      <c r="I15" s="25"/>
      <c r="J15" s="17"/>
    </row>
    <row r="16" spans="1:10" x14ac:dyDescent="0.3">
      <c r="A16" s="26" t="s">
        <v>10</v>
      </c>
      <c r="B16" s="27"/>
      <c r="C16" s="27"/>
      <c r="D16" s="27"/>
      <c r="E16" s="27"/>
      <c r="F16" s="27"/>
      <c r="G16" s="27"/>
      <c r="H16" s="28">
        <v>304474.01</v>
      </c>
      <c r="I16" s="28"/>
      <c r="J16" s="17"/>
    </row>
    <row r="17" spans="1:10" x14ac:dyDescent="0.3">
      <c r="A17" s="29"/>
      <c r="B17" s="30"/>
      <c r="C17" s="30"/>
      <c r="D17" s="30"/>
      <c r="E17" s="30"/>
      <c r="F17" s="30"/>
      <c r="G17" s="30"/>
      <c r="H17" s="30"/>
      <c r="I17" s="31"/>
      <c r="J17" s="32"/>
    </row>
    <row r="18" spans="1:10" x14ac:dyDescent="0.3">
      <c r="A18" s="33" t="s">
        <v>11</v>
      </c>
      <c r="B18" s="33"/>
      <c r="C18" s="33"/>
      <c r="D18" s="33"/>
      <c r="E18" s="33"/>
      <c r="F18" s="33"/>
      <c r="G18" s="33"/>
      <c r="H18" s="34">
        <f>H19+H20</f>
        <v>2001925.42</v>
      </c>
      <c r="I18" s="35"/>
      <c r="J18" s="17"/>
    </row>
    <row r="19" spans="1:10" x14ac:dyDescent="0.3">
      <c r="A19" s="26" t="s">
        <v>12</v>
      </c>
      <c r="B19" s="27"/>
      <c r="C19" s="27"/>
      <c r="D19" s="27"/>
      <c r="E19" s="27"/>
      <c r="F19" s="27"/>
      <c r="G19" s="27"/>
      <c r="H19" s="36">
        <f>H23+H28+H31+H33+H37+H39</f>
        <v>1782708.42</v>
      </c>
      <c r="I19" s="37"/>
    </row>
    <row r="20" spans="1:10" x14ac:dyDescent="0.3">
      <c r="A20" s="26" t="s">
        <v>13</v>
      </c>
      <c r="B20" s="27"/>
      <c r="C20" s="27"/>
      <c r="D20" s="27"/>
      <c r="E20" s="27"/>
      <c r="F20" s="27"/>
      <c r="G20" s="27"/>
      <c r="H20" s="36">
        <f>H42</f>
        <v>219217</v>
      </c>
      <c r="I20" s="37"/>
    </row>
    <row r="21" spans="1:10" x14ac:dyDescent="0.3">
      <c r="A21" s="38" t="s">
        <v>14</v>
      </c>
      <c r="B21" s="39"/>
      <c r="C21" s="39"/>
      <c r="D21" s="39"/>
      <c r="E21" s="39"/>
      <c r="F21" s="39"/>
      <c r="G21" s="39"/>
      <c r="H21" s="39"/>
      <c r="I21" s="40"/>
    </row>
    <row r="22" spans="1:10" x14ac:dyDescent="0.3">
      <c r="A22" s="41" t="s">
        <v>15</v>
      </c>
      <c r="B22" s="41"/>
      <c r="C22" s="41" t="s">
        <v>16</v>
      </c>
      <c r="D22" s="41"/>
      <c r="E22" s="41"/>
      <c r="F22" s="41"/>
      <c r="G22" s="41"/>
      <c r="H22" s="41"/>
      <c r="I22" s="41"/>
    </row>
    <row r="23" spans="1:10" x14ac:dyDescent="0.3">
      <c r="A23" s="42" t="s">
        <v>36</v>
      </c>
      <c r="B23" s="43"/>
      <c r="C23" s="43"/>
      <c r="D23" s="43"/>
      <c r="E23" s="43"/>
      <c r="F23" s="43"/>
      <c r="G23" s="43"/>
      <c r="H23" s="44">
        <f>SUM(A24:B27)</f>
        <v>513343</v>
      </c>
      <c r="I23" s="45"/>
    </row>
    <row r="24" spans="1:10" x14ac:dyDescent="0.3">
      <c r="A24" s="46">
        <v>348474</v>
      </c>
      <c r="B24" s="46"/>
      <c r="C24" s="47" t="s">
        <v>17</v>
      </c>
      <c r="D24" s="47"/>
      <c r="E24" s="47"/>
      <c r="F24" s="47"/>
      <c r="G24" s="47"/>
      <c r="H24" s="47"/>
      <c r="I24" s="47"/>
    </row>
    <row r="25" spans="1:10" x14ac:dyDescent="0.3">
      <c r="A25" s="46">
        <v>2541.5</v>
      </c>
      <c r="B25" s="46"/>
      <c r="C25" s="47" t="s">
        <v>18</v>
      </c>
      <c r="D25" s="47"/>
      <c r="E25" s="47"/>
      <c r="F25" s="47"/>
      <c r="G25" s="47"/>
      <c r="H25" s="47"/>
      <c r="I25" s="47"/>
    </row>
    <row r="26" spans="1:10" x14ac:dyDescent="0.3">
      <c r="A26" s="46">
        <v>156925</v>
      </c>
      <c r="B26" s="46"/>
      <c r="C26" s="47" t="s">
        <v>19</v>
      </c>
      <c r="D26" s="47"/>
      <c r="E26" s="47"/>
      <c r="F26" s="47"/>
      <c r="G26" s="47"/>
      <c r="H26" s="47"/>
      <c r="I26" s="47"/>
    </row>
    <row r="27" spans="1:10" x14ac:dyDescent="0.3">
      <c r="A27" s="46">
        <v>5402.5</v>
      </c>
      <c r="B27" s="46"/>
      <c r="C27" s="47" t="s">
        <v>20</v>
      </c>
      <c r="D27" s="47"/>
      <c r="E27" s="47"/>
      <c r="F27" s="47"/>
      <c r="G27" s="47"/>
      <c r="H27" s="47"/>
      <c r="I27" s="47"/>
    </row>
    <row r="28" spans="1:10" x14ac:dyDescent="0.3">
      <c r="A28" s="42" t="s">
        <v>5</v>
      </c>
      <c r="B28" s="43"/>
      <c r="C28" s="43"/>
      <c r="D28" s="43"/>
      <c r="E28" s="43"/>
      <c r="F28" s="43"/>
      <c r="G28" s="43"/>
      <c r="H28" s="44">
        <f>A29+A30</f>
        <v>638126.21</v>
      </c>
      <c r="I28" s="45"/>
    </row>
    <row r="29" spans="1:10" x14ac:dyDescent="0.3">
      <c r="A29" s="46">
        <v>579073</v>
      </c>
      <c r="B29" s="46"/>
      <c r="C29" s="47" t="s">
        <v>21</v>
      </c>
      <c r="D29" s="47"/>
      <c r="E29" s="47"/>
      <c r="F29" s="47"/>
      <c r="G29" s="47"/>
      <c r="H29" s="47"/>
      <c r="I29" s="47"/>
    </row>
    <row r="30" spans="1:10" x14ac:dyDescent="0.3">
      <c r="A30" s="46">
        <v>59053.21</v>
      </c>
      <c r="B30" s="46"/>
      <c r="C30" s="47" t="s">
        <v>17</v>
      </c>
      <c r="D30" s="47"/>
      <c r="E30" s="47"/>
      <c r="F30" s="47"/>
      <c r="G30" s="47"/>
      <c r="H30" s="47"/>
      <c r="I30" s="47"/>
    </row>
    <row r="31" spans="1:10" x14ac:dyDescent="0.3">
      <c r="A31" s="42" t="s">
        <v>22</v>
      </c>
      <c r="B31" s="43"/>
      <c r="C31" s="43"/>
      <c r="D31" s="43"/>
      <c r="E31" s="43"/>
      <c r="F31" s="43"/>
      <c r="G31" s="43"/>
      <c r="H31" s="44">
        <f>SUM(A32:B32)</f>
        <v>454420</v>
      </c>
      <c r="I31" s="45"/>
    </row>
    <row r="32" spans="1:10" x14ac:dyDescent="0.3">
      <c r="A32" s="46">
        <v>454420</v>
      </c>
      <c r="B32" s="46"/>
      <c r="C32" s="47" t="s">
        <v>19</v>
      </c>
      <c r="D32" s="47"/>
      <c r="E32" s="47"/>
      <c r="F32" s="47"/>
      <c r="G32" s="47"/>
      <c r="H32" s="47"/>
      <c r="I32" s="47"/>
    </row>
    <row r="33" spans="1:9" x14ac:dyDescent="0.3">
      <c r="A33" s="42" t="s">
        <v>7</v>
      </c>
      <c r="B33" s="43"/>
      <c r="C33" s="43"/>
      <c r="D33" s="43"/>
      <c r="E33" s="43"/>
      <c r="F33" s="43"/>
      <c r="G33" s="43"/>
      <c r="H33" s="44">
        <f>SUM(A34:B36)</f>
        <v>131853.09</v>
      </c>
      <c r="I33" s="45"/>
    </row>
    <row r="34" spans="1:9" x14ac:dyDescent="0.3">
      <c r="A34" s="48">
        <v>81167.39</v>
      </c>
      <c r="B34" s="48"/>
      <c r="C34" s="47" t="s">
        <v>23</v>
      </c>
      <c r="D34" s="47"/>
      <c r="E34" s="47"/>
      <c r="F34" s="47"/>
      <c r="G34" s="47"/>
      <c r="H34" s="47"/>
      <c r="I34" s="47"/>
    </row>
    <row r="35" spans="1:9" x14ac:dyDescent="0.3">
      <c r="A35" s="48">
        <v>43500</v>
      </c>
      <c r="B35" s="48"/>
      <c r="C35" s="47" t="s">
        <v>24</v>
      </c>
      <c r="D35" s="47"/>
      <c r="E35" s="47"/>
      <c r="F35" s="47"/>
      <c r="G35" s="47"/>
      <c r="H35" s="47"/>
      <c r="I35" s="47"/>
    </row>
    <row r="36" spans="1:9" x14ac:dyDescent="0.3">
      <c r="A36" s="48">
        <v>7185.7</v>
      </c>
      <c r="B36" s="48"/>
      <c r="C36" s="47" t="s">
        <v>25</v>
      </c>
      <c r="D36" s="47"/>
      <c r="E36" s="47"/>
      <c r="F36" s="47"/>
      <c r="G36" s="47"/>
      <c r="H36" s="47"/>
      <c r="I36" s="47"/>
    </row>
    <row r="37" spans="1:9" x14ac:dyDescent="0.3">
      <c r="A37" s="42" t="s">
        <v>8</v>
      </c>
      <c r="B37" s="43"/>
      <c r="C37" s="43"/>
      <c r="D37" s="43"/>
      <c r="E37" s="43"/>
      <c r="F37" s="43"/>
      <c r="G37" s="43"/>
      <c r="H37" s="44">
        <f>SUM(A38:B38)</f>
        <v>500</v>
      </c>
      <c r="I37" s="45"/>
    </row>
    <row r="38" spans="1:9" x14ac:dyDescent="0.3">
      <c r="A38" s="46">
        <v>500</v>
      </c>
      <c r="B38" s="46"/>
      <c r="C38" s="47" t="s">
        <v>26</v>
      </c>
      <c r="D38" s="47"/>
      <c r="E38" s="47"/>
      <c r="F38" s="47"/>
      <c r="G38" s="47"/>
      <c r="H38" s="47"/>
      <c r="I38" s="47"/>
    </row>
    <row r="39" spans="1:9" x14ac:dyDescent="0.3">
      <c r="A39" s="42" t="s">
        <v>27</v>
      </c>
      <c r="B39" s="43"/>
      <c r="C39" s="43"/>
      <c r="D39" s="43"/>
      <c r="E39" s="43"/>
      <c r="F39" s="43"/>
      <c r="G39" s="43"/>
      <c r="H39" s="44">
        <f>A40+A41</f>
        <v>44466.119999999995</v>
      </c>
      <c r="I39" s="45"/>
    </row>
    <row r="40" spans="1:9" x14ac:dyDescent="0.3">
      <c r="A40" s="46">
        <v>25900</v>
      </c>
      <c r="B40" s="46"/>
      <c r="C40" s="47" t="s">
        <v>28</v>
      </c>
      <c r="D40" s="47"/>
      <c r="E40" s="47"/>
      <c r="F40" s="47"/>
      <c r="G40" s="47"/>
      <c r="H40" s="47"/>
      <c r="I40" s="47"/>
    </row>
    <row r="41" spans="1:9" x14ac:dyDescent="0.3">
      <c r="A41" s="46">
        <v>18566.12</v>
      </c>
      <c r="B41" s="46"/>
      <c r="C41" s="47" t="s">
        <v>29</v>
      </c>
      <c r="D41" s="47"/>
      <c r="E41" s="47"/>
      <c r="F41" s="47"/>
      <c r="G41" s="47"/>
      <c r="H41" s="47"/>
      <c r="I41" s="47"/>
    </row>
    <row r="42" spans="1:9" x14ac:dyDescent="0.3">
      <c r="A42" s="42" t="s">
        <v>30</v>
      </c>
      <c r="B42" s="43"/>
      <c r="C42" s="43"/>
      <c r="D42" s="43"/>
      <c r="E42" s="43"/>
      <c r="F42" s="43"/>
      <c r="G42" s="43"/>
      <c r="H42" s="44">
        <f>SUM(A43:B46)</f>
        <v>219217</v>
      </c>
      <c r="I42" s="45"/>
    </row>
    <row r="43" spans="1:9" x14ac:dyDescent="0.3">
      <c r="A43" s="46">
        <v>102750.02</v>
      </c>
      <c r="B43" s="46"/>
      <c r="C43" s="47" t="s">
        <v>31</v>
      </c>
      <c r="D43" s="47"/>
      <c r="E43" s="47"/>
      <c r="F43" s="47"/>
      <c r="G43" s="47"/>
      <c r="H43" s="47"/>
      <c r="I43" s="47"/>
    </row>
    <row r="44" spans="1:9" x14ac:dyDescent="0.3">
      <c r="A44" s="46">
        <v>9000</v>
      </c>
      <c r="B44" s="46"/>
      <c r="C44" s="47" t="s">
        <v>32</v>
      </c>
      <c r="D44" s="47"/>
      <c r="E44" s="47"/>
      <c r="F44" s="47"/>
      <c r="G44" s="47"/>
      <c r="H44" s="47"/>
      <c r="I44" s="47"/>
    </row>
    <row r="45" spans="1:9" x14ac:dyDescent="0.3">
      <c r="A45" s="46">
        <v>94191.89</v>
      </c>
      <c r="B45" s="46"/>
      <c r="C45" s="47" t="s">
        <v>17</v>
      </c>
      <c r="D45" s="47"/>
      <c r="E45" s="47"/>
      <c r="F45" s="47"/>
      <c r="G45" s="47"/>
      <c r="H45" s="47"/>
      <c r="I45" s="47"/>
    </row>
    <row r="46" spans="1:9" x14ac:dyDescent="0.3">
      <c r="A46" s="46">
        <v>13275.09</v>
      </c>
      <c r="B46" s="46"/>
      <c r="C46" s="47" t="s">
        <v>33</v>
      </c>
      <c r="D46" s="47"/>
      <c r="E46" s="47"/>
      <c r="F46" s="47"/>
      <c r="G46" s="47"/>
      <c r="H46" s="47"/>
      <c r="I46" s="47"/>
    </row>
    <row r="48" spans="1:9" x14ac:dyDescent="0.3">
      <c r="A48" s="49"/>
    </row>
    <row r="49" spans="1:9" x14ac:dyDescent="0.3">
      <c r="A49" s="49"/>
      <c r="B49" s="50" t="s">
        <v>34</v>
      </c>
      <c r="C49" s="50"/>
      <c r="D49" s="50"/>
      <c r="E49" s="51"/>
      <c r="F49" s="51"/>
      <c r="G49" s="51"/>
      <c r="H49" s="52" t="s">
        <v>35</v>
      </c>
      <c r="I49" s="52"/>
    </row>
  </sheetData>
  <mergeCells count="76">
    <mergeCell ref="A46:B46"/>
    <mergeCell ref="C46:I46"/>
    <mergeCell ref="B49:D49"/>
    <mergeCell ref="H49:I49"/>
    <mergeCell ref="A43:B43"/>
    <mergeCell ref="C43:I43"/>
    <mergeCell ref="A44:B44"/>
    <mergeCell ref="C44:I44"/>
    <mergeCell ref="A45:B45"/>
    <mergeCell ref="C45:I45"/>
    <mergeCell ref="H39:I39"/>
    <mergeCell ref="A40:B40"/>
    <mergeCell ref="C40:I40"/>
    <mergeCell ref="A41:B41"/>
    <mergeCell ref="C41:I41"/>
    <mergeCell ref="H42:I42"/>
    <mergeCell ref="A35:B35"/>
    <mergeCell ref="C35:I35"/>
    <mergeCell ref="A36:B36"/>
    <mergeCell ref="C36:I36"/>
    <mergeCell ref="H37:I37"/>
    <mergeCell ref="A38:B38"/>
    <mergeCell ref="C38:I38"/>
    <mergeCell ref="H31:I31"/>
    <mergeCell ref="A32:B32"/>
    <mergeCell ref="C32:I32"/>
    <mergeCell ref="H33:I33"/>
    <mergeCell ref="A34:B34"/>
    <mergeCell ref="C34:I34"/>
    <mergeCell ref="A27:B27"/>
    <mergeCell ref="C27:I27"/>
    <mergeCell ref="H28:I28"/>
    <mergeCell ref="A29:B29"/>
    <mergeCell ref="C29:I29"/>
    <mergeCell ref="A30:B30"/>
    <mergeCell ref="C30:I30"/>
    <mergeCell ref="H23:I23"/>
    <mergeCell ref="A24:B24"/>
    <mergeCell ref="C24:I24"/>
    <mergeCell ref="A25:B25"/>
    <mergeCell ref="C25:I25"/>
    <mergeCell ref="A26:B26"/>
    <mergeCell ref="C26:I26"/>
    <mergeCell ref="A19:G19"/>
    <mergeCell ref="H19:I19"/>
    <mergeCell ref="A20:G20"/>
    <mergeCell ref="H20:I20"/>
    <mergeCell ref="A21:I21"/>
    <mergeCell ref="A22:B22"/>
    <mergeCell ref="C22:I22"/>
    <mergeCell ref="A15:G15"/>
    <mergeCell ref="H15:I15"/>
    <mergeCell ref="A16:G16"/>
    <mergeCell ref="H16:I16"/>
    <mergeCell ref="A17:I17"/>
    <mergeCell ref="A18:G18"/>
    <mergeCell ref="H18:I18"/>
    <mergeCell ref="A12:G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1:I1"/>
    <mergeCell ref="A2:A7"/>
    <mergeCell ref="B2:B7"/>
    <mergeCell ref="C2:C7"/>
    <mergeCell ref="D2:I7"/>
    <mergeCell ref="A8:G8"/>
    <mergeCell ref="H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2021-03-27T10:13:46Z</dcterms:created>
  <dcterms:modified xsi:type="dcterms:W3CDTF">2021-03-27T10:18:35Z</dcterms:modified>
</cp:coreProperties>
</file>